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18" sheetId="1" r:id="rId1"/>
  </sheets>
  <definedNames>
    <definedName name="_xlnm.Print_Area" localSheetId="0">'2018'!$A$1:$Z$86</definedName>
  </definedNames>
  <calcPr fullCalcOnLoad="1"/>
</workbook>
</file>

<file path=xl/sharedStrings.xml><?xml version="1.0" encoding="utf-8"?>
<sst xmlns="http://schemas.openxmlformats.org/spreadsheetml/2006/main" count="83" uniqueCount="82">
  <si>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</si>
  <si>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</si>
  <si>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</si>
  <si>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</si>
  <si>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</si>
  <si>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</si>
  <si>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</si>
  <si>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</si>
  <si>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</si>
  <si>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</si>
  <si>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</si>
  <si>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</si>
  <si>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</si>
  <si>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</si>
  <si>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</si>
  <si>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</si>
  <si>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</si>
  <si>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</si>
  <si>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</si>
  <si>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</si>
  <si>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</si>
  <si>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</si>
  <si>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</si>
  <si>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</si>
  <si>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</si>
  <si>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</si>
  <si>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</si>
  <si>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</si>
  <si>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</si>
  <si>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</si>
  <si>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</si>
  <si>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</si>
  <si>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</si>
  <si>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</si>
  <si>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</si>
  <si>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</si>
  <si>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</si>
  <si>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</si>
  <si>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</si>
  <si>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</si>
  <si>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</si>
  <si>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</si>
  <si>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</si>
  <si>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</si>
  <si>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</si>
  <si>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</si>
  <si>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</si>
  <si>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</si>
  <si>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</si>
  <si>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</si>
  <si>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</si>
  <si>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</si>
  <si>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</si>
  <si>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</si>
  <si>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</si>
  <si>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</si>
  <si>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</si>
  <si>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</si>
  <si>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</si>
  <si>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</si>
  <si>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</si>
  <si>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</si>
  <si>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</si>
  <si>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</si>
  <si>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</si>
  <si>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</si>
  <si>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</si>
  <si>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</si>
  <si>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</si>
  <si>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</si>
  <si>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</si>
  <si>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</si>
  <si>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</si>
  <si>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</si>
  <si>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 xml:space="preserve">                         "О бюджете муниципального образования "Зеленоградский городской округ" на 2019 год и на плановый период 2020 и 2021 годов"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</si>
  <si>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</si>
  <si>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</si>
  <si>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</si>
  <si>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на 2019 год</t>
  </si>
  <si>
    <t xml:space="preserve"> муниципального образования  "Зеленоградский городской округ"</t>
  </si>
  <si>
    <t>от 19 декабря 2018 года №269</t>
  </si>
  <si>
    <r>
      <rPr>
        <b/>
        <sz val="10"/>
        <rFont val="Arial"/>
        <family val="2"/>
      </rPr>
      <t xml:space="preserve">   Приложение №1  </t>
    </r>
    <r>
      <rPr>
        <sz val="10"/>
        <rFont val="Arial"/>
        <family val="2"/>
      </rPr>
      <t xml:space="preserve">
   к решению окружного Совета депутатов  
    муниципального образования  "Зеленоградский городской округ"   
</t>
    </r>
    <r>
      <rPr>
        <sz val="10"/>
        <color indexed="8"/>
        <rFont val="Arial"/>
        <family val="2"/>
      </rPr>
      <t>"О внесении изменений</t>
    </r>
    <r>
      <rPr>
        <sz val="10"/>
        <rFont val="Arial"/>
        <family val="2"/>
      </rPr>
      <t xml:space="preserve"> 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24 июня 2019 года №309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</si>
</sst>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?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7" fontId="7" fillId="0" borderId="10" xfId="0" applyNumberFormat="1" applyFont="1" applyBorder="1" applyAlignment="1">
      <alignment vertical="center" wrapText="1"/>
    </xf>
    <xf numFmtId="18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6" fontId="5" fillId="0" borderId="10" xfId="0" applyNumberFormat="1" applyFont="1" applyBorder="1" applyAlignment="1">
      <alignment horizontal="right" vertical="center" wrapText="1"/>
    </xf>
    <xf numFmtId="186" fontId="3" fillId="0" borderId="10" xfId="58" applyNumberFormat="1" applyFont="1" applyBorder="1" applyAlignment="1">
      <alignment horizontal="right" vertical="center"/>
    </xf>
    <xf numFmtId="186" fontId="7" fillId="0" borderId="10" xfId="58" applyNumberFormat="1" applyFont="1" applyBorder="1" applyAlignment="1">
      <alignment horizontal="right" vertical="center"/>
    </xf>
    <xf numFmtId="186" fontId="5" fillId="0" borderId="10" xfId="58" applyNumberFormat="1" applyFont="1" applyBorder="1" applyAlignment="1">
      <alignment horizontal="right" vertical="center"/>
    </xf>
    <xf numFmtId="186" fontId="5" fillId="0" borderId="10" xfId="0" applyNumberFormat="1" applyFont="1" applyBorder="1" applyAlignment="1">
      <alignment horizontal="right" vertical="center"/>
    </xf>
    <xf numFmtId="186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6" fontId="7" fillId="0" borderId="10" xfId="58" applyNumberFormat="1" applyFont="1" applyFill="1" applyBorder="1" applyAlignment="1">
      <alignment horizontal="right" vertical="center"/>
    </xf>
    <xf numFmtId="186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3" fillId="0" borderId="10" xfId="58" applyNumberFormat="1" applyFont="1" applyBorder="1" applyAlignment="1">
      <alignment horizontal="right" vertical="center"/>
    </xf>
    <xf numFmtId="2" fontId="7" fillId="0" borderId="10" xfId="58" applyNumberFormat="1" applyFont="1" applyBorder="1" applyAlignment="1">
      <alignment horizontal="right" vertical="center"/>
    </xf>
    <xf numFmtId="2" fontId="5" fillId="0" borderId="10" xfId="58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58" applyNumberFormat="1" applyFont="1" applyFill="1" applyBorder="1" applyAlignment="1">
      <alignment horizontal="right" vertical="center"/>
    </xf>
    <xf numFmtId="2" fontId="7" fillId="0" borderId="10" xfId="58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140625" defaultRowHeight="12.75"/>
  <cols>
    <col min="1" max="1" width="29.421875" style="0" customWidth="1"/>
    <col min="2" max="2" width="38.7109375" style="0" customWidth="1"/>
    <col min="3" max="3" width="14.8515625" style="20" hidden="1" customWidth="1"/>
    <col min="4" max="4" width="12.140625" style="20" hidden="1" customWidth="1"/>
    <col min="5" max="5" width="14.7109375" style="45" customWidth="1"/>
  </cols>
  <sheetData>
    <row r="1" spans="2:5" ht="136.5" customHeight="1">
      <c r="B1" s="49" t="s">
        <v>81</v>
      </c>
      <c r="C1" s="50"/>
      <c r="D1" s="50"/>
      <c r="E1" s="50"/>
    </row>
    <row r="3" spans="2:5" ht="12.75">
      <c r="B3" s="51" t="s">
        <v>18</v>
      </c>
      <c r="C3" s="51"/>
      <c r="D3" s="48"/>
      <c r="E3" s="48"/>
    </row>
    <row r="4" spans="2:5" ht="12.75">
      <c r="B4" s="49" t="s">
        <v>76</v>
      </c>
      <c r="C4" s="52"/>
      <c r="D4" s="48"/>
      <c r="E4" s="48"/>
    </row>
    <row r="5" spans="2:5" ht="12.75">
      <c r="B5" s="49" t="s">
        <v>79</v>
      </c>
      <c r="C5" s="53"/>
      <c r="D5" s="48"/>
      <c r="E5" s="48"/>
    </row>
    <row r="6" spans="2:5" ht="39.75" customHeight="1">
      <c r="B6" s="49" t="s">
        <v>74</v>
      </c>
      <c r="C6" s="49"/>
      <c r="D6" s="48"/>
      <c r="E6" s="48"/>
    </row>
    <row r="7" spans="2:5" ht="12.75">
      <c r="B7" s="49" t="s">
        <v>80</v>
      </c>
      <c r="C7" s="52"/>
      <c r="D7" s="48"/>
      <c r="E7" s="48"/>
    </row>
    <row r="8" spans="2:5" ht="15">
      <c r="B8" s="1"/>
      <c r="C8" s="19"/>
      <c r="D8" s="19"/>
      <c r="E8" s="34"/>
    </row>
    <row r="9" spans="1:5" ht="34.5" customHeight="1">
      <c r="A9" s="46" t="s">
        <v>75</v>
      </c>
      <c r="B9" s="47"/>
      <c r="C9" s="47"/>
      <c r="D9" s="48"/>
      <c r="E9" s="48"/>
    </row>
    <row r="10" spans="1:5" ht="13.5">
      <c r="A10" s="46" t="s">
        <v>78</v>
      </c>
      <c r="B10" s="47"/>
      <c r="C10" s="47"/>
      <c r="D10" s="47"/>
      <c r="E10" s="47"/>
    </row>
    <row r="11" spans="1:5" ht="15.75">
      <c r="A11" s="2"/>
      <c r="B11" s="3"/>
      <c r="C11" s="27"/>
      <c r="D11" s="27"/>
      <c r="E11" s="35" t="s">
        <v>0</v>
      </c>
    </row>
    <row r="12" spans="1:5" ht="30">
      <c r="A12" s="4" t="s">
        <v>1</v>
      </c>
      <c r="B12" s="5" t="s">
        <v>2</v>
      </c>
      <c r="C12" s="5" t="s">
        <v>3</v>
      </c>
      <c r="D12" s="5" t="s">
        <v>77</v>
      </c>
      <c r="E12" s="36" t="s">
        <v>3</v>
      </c>
    </row>
    <row r="13" spans="1:5" ht="15.75">
      <c r="A13" s="4"/>
      <c r="B13" s="6" t="s">
        <v>4</v>
      </c>
      <c r="C13" s="21">
        <f>C14+C18+C23+C29+C32+C35</f>
        <v>343500</v>
      </c>
      <c r="D13" s="21">
        <f>D14+D18+D23+D29+D32+D35</f>
        <v>30000</v>
      </c>
      <c r="E13" s="37">
        <f>E14+E18+E23+E29+E32+E35</f>
        <v>373500</v>
      </c>
    </row>
    <row r="14" spans="1:5" ht="15.75">
      <c r="A14" s="17" t="s">
        <v>23</v>
      </c>
      <c r="B14" s="10" t="s">
        <v>54</v>
      </c>
      <c r="C14" s="22">
        <f>SUM(C15:C17)</f>
        <v>193000</v>
      </c>
      <c r="D14" s="22">
        <f>SUM(D15:D17)</f>
        <v>30000</v>
      </c>
      <c r="E14" s="38">
        <f>SUM(E15:E17)</f>
        <v>223000</v>
      </c>
    </row>
    <row r="15" spans="1:5" ht="143.25" customHeight="1">
      <c r="A15" s="17" t="s">
        <v>22</v>
      </c>
      <c r="B15" s="7" t="s">
        <v>38</v>
      </c>
      <c r="C15" s="23">
        <v>188532</v>
      </c>
      <c r="D15" s="23">
        <v>29100</v>
      </c>
      <c r="E15" s="39">
        <f>C15+D15</f>
        <v>217632</v>
      </c>
    </row>
    <row r="16" spans="1:5" ht="223.5" customHeight="1">
      <c r="A16" s="17" t="s">
        <v>21</v>
      </c>
      <c r="B16" s="8" t="s">
        <v>39</v>
      </c>
      <c r="C16" s="23">
        <v>1324</v>
      </c>
      <c r="D16" s="23">
        <v>90</v>
      </c>
      <c r="E16" s="39">
        <f>C16+D16</f>
        <v>1414</v>
      </c>
    </row>
    <row r="17" spans="1:5" ht="90" customHeight="1">
      <c r="A17" s="17" t="s">
        <v>20</v>
      </c>
      <c r="B17" s="8" t="s">
        <v>5</v>
      </c>
      <c r="C17" s="23">
        <v>3144</v>
      </c>
      <c r="D17" s="23">
        <v>810</v>
      </c>
      <c r="E17" s="39">
        <f>C17+D17</f>
        <v>3954</v>
      </c>
    </row>
    <row r="18" spans="1:5" ht="57" customHeight="1">
      <c r="A18" s="18" t="s">
        <v>19</v>
      </c>
      <c r="B18" s="9" t="s">
        <v>40</v>
      </c>
      <c r="C18" s="24">
        <f>C19</f>
        <v>13000</v>
      </c>
      <c r="D18" s="24">
        <f>D19</f>
        <v>0</v>
      </c>
      <c r="E18" s="40">
        <f>E19</f>
        <v>13000</v>
      </c>
    </row>
    <row r="19" spans="1:5" ht="47.25">
      <c r="A19" s="18" t="s">
        <v>29</v>
      </c>
      <c r="B19" s="15" t="s">
        <v>26</v>
      </c>
      <c r="C19" s="24">
        <f>SUM(C20:C22)</f>
        <v>13000</v>
      </c>
      <c r="D19" s="24">
        <f>SUM(D20:D22)</f>
        <v>0</v>
      </c>
      <c r="E19" s="40">
        <f>SUM(E20:E22)</f>
        <v>13000</v>
      </c>
    </row>
    <row r="20" spans="1:5" ht="126">
      <c r="A20" s="17" t="s">
        <v>24</v>
      </c>
      <c r="B20" s="14" t="s">
        <v>25</v>
      </c>
      <c r="C20" s="23">
        <v>5215</v>
      </c>
      <c r="D20" s="23"/>
      <c r="E20" s="39">
        <v>5215</v>
      </c>
    </row>
    <row r="21" spans="1:5" ht="157.5">
      <c r="A21" s="17" t="s">
        <v>30</v>
      </c>
      <c r="B21" s="14" t="s">
        <v>27</v>
      </c>
      <c r="C21" s="23">
        <v>48</v>
      </c>
      <c r="D21" s="23"/>
      <c r="E21" s="39">
        <v>48</v>
      </c>
    </row>
    <row r="22" spans="1:5" ht="126">
      <c r="A22" s="17" t="s">
        <v>31</v>
      </c>
      <c r="B22" s="14" t="s">
        <v>28</v>
      </c>
      <c r="C22" s="23">
        <v>7737</v>
      </c>
      <c r="D22" s="23"/>
      <c r="E22" s="39">
        <v>7737</v>
      </c>
    </row>
    <row r="23" spans="1:5" ht="15.75">
      <c r="A23" s="17" t="s">
        <v>32</v>
      </c>
      <c r="B23" s="10" t="s">
        <v>55</v>
      </c>
      <c r="C23" s="25">
        <f>SUM(C24+C27+C28)</f>
        <v>47000</v>
      </c>
      <c r="D23" s="25">
        <f>SUM(D24+D27+D28)</f>
        <v>0</v>
      </c>
      <c r="E23" s="41">
        <f>SUM(E24+E27+E28)</f>
        <v>47000</v>
      </c>
    </row>
    <row r="24" spans="1:5" ht="47.25">
      <c r="A24" s="17" t="s">
        <v>33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</row>
    <row r="25" spans="1:5" s="31" customFormat="1" ht="63">
      <c r="A25" s="28" t="s">
        <v>34</v>
      </c>
      <c r="B25" s="29" t="s">
        <v>7</v>
      </c>
      <c r="C25" s="30">
        <v>17710</v>
      </c>
      <c r="D25" s="30"/>
      <c r="E25" s="42">
        <v>17710</v>
      </c>
    </row>
    <row r="26" spans="1:5" s="31" customFormat="1" ht="78.75">
      <c r="A26" s="28" t="s">
        <v>35</v>
      </c>
      <c r="B26" s="29" t="s">
        <v>8</v>
      </c>
      <c r="C26" s="32">
        <v>9290</v>
      </c>
      <c r="D26" s="32"/>
      <c r="E26" s="43">
        <v>9290</v>
      </c>
    </row>
    <row r="27" spans="1:5" s="31" customFormat="1" ht="31.5">
      <c r="A27" s="28" t="s">
        <v>36</v>
      </c>
      <c r="B27" s="29" t="s">
        <v>9</v>
      </c>
      <c r="C27" s="32">
        <v>19000</v>
      </c>
      <c r="D27" s="32"/>
      <c r="E27" s="43">
        <v>19000</v>
      </c>
    </row>
    <row r="28" spans="1:5" s="31" customFormat="1" ht="15.75">
      <c r="A28" s="28" t="s">
        <v>37</v>
      </c>
      <c r="B28" s="29" t="s">
        <v>10</v>
      </c>
      <c r="C28" s="32">
        <v>1000</v>
      </c>
      <c r="D28" s="32"/>
      <c r="E28" s="43">
        <v>1000</v>
      </c>
    </row>
    <row r="29" spans="1:5" ht="15.75">
      <c r="A29" s="18" t="s">
        <v>41</v>
      </c>
      <c r="B29" s="10" t="s">
        <v>53</v>
      </c>
      <c r="C29" s="24">
        <f>C30+C31</f>
        <v>26500</v>
      </c>
      <c r="D29" s="24">
        <f>D30+D31</f>
        <v>0</v>
      </c>
      <c r="E29" s="40">
        <f>E30+E31</f>
        <v>26500</v>
      </c>
    </row>
    <row r="30" spans="1:5" s="16" customFormat="1" ht="15.75">
      <c r="A30" s="17" t="s">
        <v>42</v>
      </c>
      <c r="B30" s="11" t="s">
        <v>43</v>
      </c>
      <c r="C30" s="23">
        <v>6000</v>
      </c>
      <c r="D30" s="23"/>
      <c r="E30" s="39">
        <v>6000</v>
      </c>
    </row>
    <row r="31" spans="1:5" ht="15.75">
      <c r="A31" s="17" t="s">
        <v>44</v>
      </c>
      <c r="B31" s="11" t="s">
        <v>45</v>
      </c>
      <c r="C31" s="23">
        <v>20500</v>
      </c>
      <c r="D31" s="23"/>
      <c r="E31" s="39">
        <v>20500</v>
      </c>
    </row>
    <row r="32" spans="1:5" ht="15.75">
      <c r="A32" s="18" t="s">
        <v>48</v>
      </c>
      <c r="B32" s="10" t="s">
        <v>49</v>
      </c>
      <c r="C32" s="24">
        <f>C33+C34</f>
        <v>60000</v>
      </c>
      <c r="D32" s="24">
        <f>D33+D34</f>
        <v>0</v>
      </c>
      <c r="E32" s="40">
        <f>E33+E34</f>
        <v>60000</v>
      </c>
    </row>
    <row r="33" spans="1:5" ht="15.75">
      <c r="A33" s="17" t="s">
        <v>50</v>
      </c>
      <c r="B33" s="11" t="s">
        <v>73</v>
      </c>
      <c r="C33" s="23">
        <v>31200</v>
      </c>
      <c r="D33" s="23"/>
      <c r="E33" s="39">
        <v>31200</v>
      </c>
    </row>
    <row r="34" spans="1:5" ht="15.75">
      <c r="A34" s="17" t="s">
        <v>51</v>
      </c>
      <c r="B34" s="11" t="s">
        <v>52</v>
      </c>
      <c r="C34" s="23">
        <v>28800</v>
      </c>
      <c r="D34" s="23"/>
      <c r="E34" s="39">
        <v>28800</v>
      </c>
    </row>
    <row r="35" spans="1:5" ht="15.75">
      <c r="A35" s="18" t="s">
        <v>46</v>
      </c>
      <c r="B35" s="10" t="s">
        <v>56</v>
      </c>
      <c r="C35" s="24">
        <f>SUM(C36:C36)</f>
        <v>4000</v>
      </c>
      <c r="D35" s="24">
        <f>SUM(D36:D36)</f>
        <v>0</v>
      </c>
      <c r="E35" s="40">
        <f>SUM(E36:E36)</f>
        <v>4000</v>
      </c>
    </row>
    <row r="36" spans="1:5" ht="78.75">
      <c r="A36" s="17" t="s">
        <v>47</v>
      </c>
      <c r="B36" s="11" t="s">
        <v>11</v>
      </c>
      <c r="C36" s="23">
        <v>4000</v>
      </c>
      <c r="D36" s="23"/>
      <c r="E36" s="39">
        <v>4000</v>
      </c>
    </row>
    <row r="37" spans="1:5" ht="15.75">
      <c r="A37" s="17"/>
      <c r="B37" s="12" t="s">
        <v>12</v>
      </c>
      <c r="C37" s="24">
        <f>C38+C41+C43+C46+C47</f>
        <v>99000</v>
      </c>
      <c r="D37" s="24">
        <f>D38+D41+D43+D46+D47</f>
        <v>17000</v>
      </c>
      <c r="E37" s="40">
        <f>E38+E41+E43+E46+E47</f>
        <v>116000</v>
      </c>
    </row>
    <row r="38" spans="1:5" ht="94.5">
      <c r="A38" s="17" t="s">
        <v>57</v>
      </c>
      <c r="B38" s="10" t="s">
        <v>13</v>
      </c>
      <c r="C38" s="24">
        <f>SUM(C39:C40)</f>
        <v>71000</v>
      </c>
      <c r="D38" s="24">
        <f>SUM(D39:D40)</f>
        <v>0</v>
      </c>
      <c r="E38" s="40">
        <f>SUM(E39:E40)</f>
        <v>71000</v>
      </c>
    </row>
    <row r="39" spans="1:5" ht="139.5" customHeight="1">
      <c r="A39" s="17" t="s">
        <v>61</v>
      </c>
      <c r="B39" s="13" t="s">
        <v>58</v>
      </c>
      <c r="C39" s="26">
        <v>69000</v>
      </c>
      <c r="D39" s="26"/>
      <c r="E39" s="44">
        <v>69000</v>
      </c>
    </row>
    <row r="40" spans="1:5" ht="131.25" customHeight="1">
      <c r="A40" s="17" t="s">
        <v>60</v>
      </c>
      <c r="B40" s="8" t="s">
        <v>59</v>
      </c>
      <c r="C40" s="23">
        <v>2000</v>
      </c>
      <c r="D40" s="23"/>
      <c r="E40" s="39">
        <v>2000</v>
      </c>
    </row>
    <row r="41" spans="1:5" ht="31.5">
      <c r="A41" s="17" t="s">
        <v>62</v>
      </c>
      <c r="B41" s="10" t="s">
        <v>14</v>
      </c>
      <c r="C41" s="24">
        <f>SUM(C42)</f>
        <v>5000</v>
      </c>
      <c r="D41" s="24">
        <f>SUM(D42)</f>
        <v>17000</v>
      </c>
      <c r="E41" s="40">
        <f>SUM(E42)</f>
        <v>22000</v>
      </c>
    </row>
    <row r="42" spans="1:5" ht="31.5">
      <c r="A42" s="17" t="s">
        <v>63</v>
      </c>
      <c r="B42" s="11" t="s">
        <v>15</v>
      </c>
      <c r="C42" s="23">
        <v>5000</v>
      </c>
      <c r="D42" s="23">
        <v>17000</v>
      </c>
      <c r="E42" s="39">
        <f>C42+D42</f>
        <v>22000</v>
      </c>
    </row>
    <row r="43" spans="1:5" ht="47.25">
      <c r="A43" s="17" t="s">
        <v>64</v>
      </c>
      <c r="B43" s="10" t="s">
        <v>16</v>
      </c>
      <c r="C43" s="24">
        <f>SUM(C44+C45)</f>
        <v>11500</v>
      </c>
      <c r="D43" s="24">
        <f>SUM(D44+D45)</f>
        <v>0</v>
      </c>
      <c r="E43" s="40">
        <f>SUM(E44+E45)</f>
        <v>11500</v>
      </c>
    </row>
    <row r="44" spans="1:5" ht="174" customHeight="1">
      <c r="A44" s="17" t="s">
        <v>66</v>
      </c>
      <c r="B44" s="13" t="s">
        <v>65</v>
      </c>
      <c r="C44" s="23">
        <v>1500</v>
      </c>
      <c r="D44" s="23"/>
      <c r="E44" s="39">
        <v>1500</v>
      </c>
    </row>
    <row r="45" spans="1:5" ht="92.25" customHeight="1">
      <c r="A45" s="17" t="s">
        <v>68</v>
      </c>
      <c r="B45" s="11" t="s">
        <v>67</v>
      </c>
      <c r="C45" s="23">
        <v>10000</v>
      </c>
      <c r="D45" s="23"/>
      <c r="E45" s="39">
        <v>10000</v>
      </c>
    </row>
    <row r="46" spans="1:5" ht="31.5">
      <c r="A46" s="18" t="s">
        <v>69</v>
      </c>
      <c r="B46" s="10" t="s">
        <v>72</v>
      </c>
      <c r="C46" s="24">
        <v>6500</v>
      </c>
      <c r="D46" s="24"/>
      <c r="E46" s="40">
        <v>6500</v>
      </c>
    </row>
    <row r="47" spans="1:5" ht="15.75">
      <c r="A47" s="18" t="s">
        <v>70</v>
      </c>
      <c r="B47" s="10" t="s">
        <v>71</v>
      </c>
      <c r="C47" s="24">
        <v>5000</v>
      </c>
      <c r="D47" s="24"/>
      <c r="E47" s="40">
        <v>5000</v>
      </c>
    </row>
    <row r="48" spans="1:6" ht="15.75">
      <c r="A48" s="17"/>
      <c r="B48" s="10" t="s">
        <v>17</v>
      </c>
      <c r="C48" s="25">
        <f>C13+C37</f>
        <v>442500</v>
      </c>
      <c r="D48" s="25">
        <f>D13+D37</f>
        <v>47000</v>
      </c>
      <c r="E48" s="41">
        <f>E13+E37</f>
        <v>489500</v>
      </c>
      <c r="F48" s="33"/>
    </row>
  </sheetData>
  <sheetProtection/>
  <mergeCells count="8">
    <mergeCell ref="A9:E9"/>
    <mergeCell ref="A10:E10"/>
    <mergeCell ref="B1:E1"/>
    <mergeCell ref="B3:E3"/>
    <mergeCell ref="B4:E4"/>
    <mergeCell ref="B5:E5"/>
    <mergeCell ref="B6:E6"/>
    <mergeCell ref="B7:E7"/>
  </mergeCells>
  <printOptions/>
  <pageMargins left="0.75" right="0.17" top="0.52" bottom="1" header="0.28" footer="0.5"/>
  <pageSetup horizontalDpi="600" verticalDpi="600" orientation="portrait" paperSize="9" scale="99" r:id="rId1"/>
  <rowBreaks count="3" manualBreakCount="3">
    <brk id="18" max="25" man="1"/>
    <brk id="31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2019-06-24T14:15:52Z</cp:lastPrinted>
  <dcterms:created xsi:type="dcterms:W3CDTF">1996-10-08T23:32:33Z</dcterms:created>
  <dcterms:modified xsi:type="dcterms:W3CDTF">2019-06-24T14:15:55Z</dcterms:modified>
  <cp:category/>
  <cp:version/>
  <cp:contentType/>
  <cp:contentStatus/>
</cp:coreProperties>
</file>